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518D5C1C-884F-41E0-8B11-41BF9932FE4D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J31" i="1"/>
  <c r="J15" i="1"/>
  <c r="J8" i="1"/>
  <c r="J32" i="1" l="1"/>
  <c r="J29" i="1"/>
  <c r="J30" i="1"/>
  <c r="J28" i="1"/>
  <c r="J26" i="1"/>
  <c r="J27" i="1"/>
  <c r="J24" i="1"/>
  <c r="J25" i="1"/>
  <c r="J23" i="1"/>
  <c r="J22" i="1"/>
  <c r="J20" i="1"/>
  <c r="J21" i="1"/>
  <c r="J19" i="1"/>
  <c r="J16" i="1"/>
  <c r="J17" i="1"/>
  <c r="J18" i="1"/>
  <c r="J14" i="1"/>
  <c r="J13" i="1"/>
  <c r="J12" i="1"/>
  <c r="J11" i="1"/>
  <c r="J10" i="1"/>
  <c r="J9" i="1"/>
  <c r="J6" i="1"/>
  <c r="J7" i="1"/>
  <c r="J5" i="1"/>
  <c r="J4" i="1"/>
  <c r="J3" i="1"/>
  <c r="J2" i="1" l="1"/>
  <c r="J33" i="1" s="1"/>
  <c r="J35" i="1" l="1"/>
</calcChain>
</file>

<file path=xl/sharedStrings.xml><?xml version="1.0" encoding="utf-8"?>
<sst xmlns="http://schemas.openxmlformats.org/spreadsheetml/2006/main" count="229" uniqueCount="83">
  <si>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</si>
  <si>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</si>
  <si>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</si>
  <si>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</si>
  <si>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</si>
  <si>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</si>
  <si>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</si>
  <si>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</si>
  <si>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</si>
  <si>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</si>
  <si>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</si>
  <si>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</si>
  <si>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</si>
  <si>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</si>
  <si>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</si>
  <si>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</si>
  <si>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</si>
  <si>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</si>
  <si>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</si>
  <si>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</si>
  <si>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</si>
  <si>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</si>
  <si>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</si>
  <si>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</si>
  <si>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</si>
  <si>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</si>
  <si>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</si>
  <si>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</si>
  <si>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</si>
  <si>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</si>
  <si>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</si>
  <si>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</si>
  <si>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</si>
  <si>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</si>
  <si>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</si>
  <si>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</si>
  <si>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</si>
  <si>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</si>
  <si>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</si>
  <si>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 xml:space="preserve">Realizar reuniões de diretoria 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</si>
  <si>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</si>
  <si>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</si>
  <si>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</si>
  <si>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</si>
  <si>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</si>
  <si>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</si>
  <si>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</si>
  <si>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</si>
  <si>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</si>
  <si>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</si>
  <si>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</si>
  <si>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</si>
  <si>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</si>
  <si>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</si>
  <si>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</si>
  <si>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</si>
  <si>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</si>
  <si>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</si>
  <si>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</si>
  <si>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</si>
  <si>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Capacitar os coordenadores administrativo e financeiro nos processo de trabalho</t>
  </si>
  <si>
    <t>reuniões plenárias (32)</t>
  </si>
  <si>
    <t>Capacitar os coordenadores de área em gestão de riscos</t>
  </si>
  <si>
    <t>coordenadores capacitados</t>
  </si>
  <si>
    <t xml:space="preserve">diária - conselheiros </t>
  </si>
  <si>
    <t>ajuda de deslocamento -  conselheiro</t>
  </si>
  <si>
    <t xml:space="preserve">Realizar reuniões plenárias, plenárias de julgamento de processos de infração de pessoas fisicas e jurídicas </t>
  </si>
  <si>
    <t>reuniões de diretoria (60)</t>
  </si>
  <si>
    <t>reuniões de comissões (30)</t>
  </si>
  <si>
    <t>auxilio representação - 7 conselheiros x 32 reuniões</t>
  </si>
  <si>
    <t>auxilio representação - 2 conselheiros x 30 reuniões</t>
  </si>
  <si>
    <t>Realizar o acompanhamento do PES</t>
  </si>
  <si>
    <t>acompanhamento do planejamento</t>
  </si>
  <si>
    <t>assessoria - PES</t>
  </si>
  <si>
    <t>Contratar assessoria para estudo da nova sede</t>
  </si>
  <si>
    <t>estudo de viabilidade</t>
  </si>
  <si>
    <t>diária - conselheiros</t>
  </si>
  <si>
    <t>Manter a contratação dos estagiários dos setores administrtaivo e pessoa fisica</t>
  </si>
  <si>
    <t>estagiários contratados</t>
  </si>
  <si>
    <t>Heloisa e Fernanda</t>
  </si>
  <si>
    <t>estagiários (2) - 1 nivel superior e 1 nível médio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</si>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</sst>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5" borderId="0" xfId="1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28" zoomScaleNormal="100" workbookViewId="0">
      <selection activeCell="K29" sqref="K29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17" bestFit="1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82</v>
      </c>
      <c r="L1" s="2"/>
      <c r="M1" s="2"/>
    </row>
    <row r="2" spans="1:13" ht="75" x14ac:dyDescent="0.25">
      <c r="A2" s="10" t="s">
        <v>23</v>
      </c>
      <c r="B2" s="13" t="s">
        <v>60</v>
      </c>
      <c r="C2" s="10" t="s">
        <v>54</v>
      </c>
      <c r="D2" s="10" t="s">
        <v>24</v>
      </c>
      <c r="E2" s="10" t="s">
        <v>15</v>
      </c>
      <c r="F2" s="10" t="s">
        <v>18</v>
      </c>
      <c r="G2" s="13" t="s">
        <v>25</v>
      </c>
      <c r="H2" s="10">
        <v>3</v>
      </c>
      <c r="I2" s="12">
        <v>3000</v>
      </c>
      <c r="J2" s="12">
        <f>I2*H2</f>
        <v>9000</v>
      </c>
      <c r="K2" s="23"/>
      <c r="L2" s="1"/>
      <c r="M2" s="1"/>
    </row>
    <row r="3" spans="1:13" ht="75" x14ac:dyDescent="0.25">
      <c r="A3" s="10" t="s">
        <v>23</v>
      </c>
      <c r="B3" s="13" t="s">
        <v>60</v>
      </c>
      <c r="C3" s="10" t="s">
        <v>54</v>
      </c>
      <c r="D3" s="10" t="s">
        <v>24</v>
      </c>
      <c r="E3" s="10" t="s">
        <v>15</v>
      </c>
      <c r="F3" s="10" t="s">
        <v>18</v>
      </c>
      <c r="G3" s="13" t="s">
        <v>26</v>
      </c>
      <c r="H3" s="10">
        <v>7.5</v>
      </c>
      <c r="I3" s="12">
        <v>600</v>
      </c>
      <c r="J3" s="12">
        <f>I3*H3</f>
        <v>4500</v>
      </c>
      <c r="K3" s="23"/>
      <c r="L3" s="1"/>
      <c r="M3" s="1"/>
    </row>
    <row r="4" spans="1:13" ht="75" x14ac:dyDescent="0.25">
      <c r="A4" s="10" t="s">
        <v>23</v>
      </c>
      <c r="B4" s="13" t="s">
        <v>60</v>
      </c>
      <c r="C4" s="10" t="s">
        <v>54</v>
      </c>
      <c r="D4" s="10" t="s">
        <v>24</v>
      </c>
      <c r="E4" s="10" t="s">
        <v>15</v>
      </c>
      <c r="F4" s="10" t="s">
        <v>18</v>
      </c>
      <c r="G4" s="13" t="s">
        <v>27</v>
      </c>
      <c r="H4" s="10">
        <v>3</v>
      </c>
      <c r="I4" s="12">
        <v>400</v>
      </c>
      <c r="J4" s="12">
        <f>I4*H4</f>
        <v>1200</v>
      </c>
      <c r="K4" s="23"/>
      <c r="L4" s="1"/>
      <c r="M4" s="1"/>
    </row>
    <row r="5" spans="1:13" ht="75" x14ac:dyDescent="0.25">
      <c r="A5" s="10" t="s">
        <v>23</v>
      </c>
      <c r="B5" s="13" t="s">
        <v>60</v>
      </c>
      <c r="C5" s="10" t="s">
        <v>54</v>
      </c>
      <c r="D5" s="10" t="s">
        <v>24</v>
      </c>
      <c r="E5" s="10" t="s">
        <v>15</v>
      </c>
      <c r="F5" s="10" t="s">
        <v>18</v>
      </c>
      <c r="G5" s="13" t="s">
        <v>28</v>
      </c>
      <c r="H5" s="10">
        <v>3</v>
      </c>
      <c r="I5" s="12">
        <v>2500</v>
      </c>
      <c r="J5" s="12">
        <f>I5*H5</f>
        <v>7500</v>
      </c>
      <c r="K5" s="23"/>
      <c r="L5" s="1"/>
      <c r="M5" s="1"/>
    </row>
    <row r="6" spans="1:13" ht="45" x14ac:dyDescent="0.25">
      <c r="A6" s="11" t="s">
        <v>29</v>
      </c>
      <c r="B6" s="14" t="s">
        <v>10</v>
      </c>
      <c r="C6" s="11" t="s">
        <v>30</v>
      </c>
      <c r="D6" s="11" t="s">
        <v>32</v>
      </c>
      <c r="E6" s="11" t="s">
        <v>15</v>
      </c>
      <c r="F6" s="11" t="s">
        <v>22</v>
      </c>
      <c r="G6" s="14" t="s">
        <v>28</v>
      </c>
      <c r="H6" s="11">
        <v>6</v>
      </c>
      <c r="I6" s="12">
        <v>3000</v>
      </c>
      <c r="J6" s="12">
        <f t="shared" ref="J6:J32" si="0">I6*H6</f>
        <v>18000</v>
      </c>
      <c r="K6" s="24"/>
      <c r="L6" s="1"/>
      <c r="M6" s="1"/>
    </row>
    <row r="7" spans="1:13" ht="75" x14ac:dyDescent="0.25">
      <c r="A7" s="11" t="s">
        <v>33</v>
      </c>
      <c r="B7" s="14" t="s">
        <v>62</v>
      </c>
      <c r="C7" s="11" t="s">
        <v>63</v>
      </c>
      <c r="D7" s="11" t="s">
        <v>32</v>
      </c>
      <c r="E7" s="11" t="s">
        <v>16</v>
      </c>
      <c r="F7" s="11" t="s">
        <v>18</v>
      </c>
      <c r="G7" s="14" t="s">
        <v>28</v>
      </c>
      <c r="H7" s="16">
        <v>4</v>
      </c>
      <c r="I7" s="17">
        <v>2500</v>
      </c>
      <c r="J7" s="12">
        <f t="shared" si="0"/>
        <v>10000</v>
      </c>
      <c r="K7" s="24"/>
      <c r="L7" s="1"/>
      <c r="M7" s="1"/>
    </row>
    <row r="8" spans="1:13" ht="90" x14ac:dyDescent="0.25">
      <c r="A8" s="11" t="s">
        <v>52</v>
      </c>
      <c r="B8" s="14" t="s">
        <v>66</v>
      </c>
      <c r="C8" s="11" t="s">
        <v>61</v>
      </c>
      <c r="D8" s="11" t="s">
        <v>48</v>
      </c>
      <c r="E8" s="11" t="s">
        <v>15</v>
      </c>
      <c r="F8" s="11" t="s">
        <v>19</v>
      </c>
      <c r="G8" s="20" t="s">
        <v>35</v>
      </c>
      <c r="H8" s="11">
        <v>32</v>
      </c>
      <c r="I8" s="12">
        <v>12000</v>
      </c>
      <c r="J8" s="12">
        <f>I8</f>
        <v>12000</v>
      </c>
      <c r="K8" s="24"/>
      <c r="L8" s="1"/>
      <c r="M8" s="1"/>
    </row>
    <row r="9" spans="1:13" ht="90" x14ac:dyDescent="0.25">
      <c r="A9" s="11" t="s">
        <v>52</v>
      </c>
      <c r="B9" s="14" t="s">
        <v>66</v>
      </c>
      <c r="C9" s="11" t="s">
        <v>61</v>
      </c>
      <c r="D9" s="11" t="s">
        <v>48</v>
      </c>
      <c r="E9" s="11" t="s">
        <v>15</v>
      </c>
      <c r="F9" s="11" t="s">
        <v>19</v>
      </c>
      <c r="G9" s="20" t="s">
        <v>64</v>
      </c>
      <c r="H9" s="11">
        <v>67</v>
      </c>
      <c r="I9" s="12">
        <v>500</v>
      </c>
      <c r="J9" s="12">
        <f t="shared" si="0"/>
        <v>33500</v>
      </c>
      <c r="K9" s="24">
        <v>1600</v>
      </c>
      <c r="L9" s="1"/>
      <c r="M9" s="1"/>
    </row>
    <row r="10" spans="1:13" ht="90" x14ac:dyDescent="0.25">
      <c r="A10" s="11" t="s">
        <v>52</v>
      </c>
      <c r="B10" s="14" t="s">
        <v>66</v>
      </c>
      <c r="C10" s="11" t="s">
        <v>61</v>
      </c>
      <c r="D10" s="11" t="s">
        <v>48</v>
      </c>
      <c r="E10" s="11" t="s">
        <v>15</v>
      </c>
      <c r="F10" s="11" t="s">
        <v>19</v>
      </c>
      <c r="G10" s="20" t="s">
        <v>65</v>
      </c>
      <c r="H10" s="11">
        <v>67</v>
      </c>
      <c r="I10" s="12">
        <v>200</v>
      </c>
      <c r="J10" s="12">
        <f t="shared" si="0"/>
        <v>13400</v>
      </c>
      <c r="K10" s="24">
        <v>800</v>
      </c>
      <c r="L10" s="1"/>
      <c r="M10" s="1"/>
    </row>
    <row r="11" spans="1:13" ht="90" x14ac:dyDescent="0.25">
      <c r="A11" s="11" t="s">
        <v>52</v>
      </c>
      <c r="B11" s="14" t="s">
        <v>66</v>
      </c>
      <c r="C11" s="11" t="s">
        <v>61</v>
      </c>
      <c r="D11" s="11" t="s">
        <v>48</v>
      </c>
      <c r="E11" s="11" t="s">
        <v>15</v>
      </c>
      <c r="F11" s="11" t="s">
        <v>19</v>
      </c>
      <c r="G11" s="20" t="s">
        <v>69</v>
      </c>
      <c r="H11" s="11">
        <v>224</v>
      </c>
      <c r="I11" s="12">
        <v>120</v>
      </c>
      <c r="J11" s="12">
        <f t="shared" si="0"/>
        <v>26880</v>
      </c>
      <c r="K11" s="24">
        <v>1015</v>
      </c>
      <c r="L11" s="1"/>
      <c r="M11" s="1"/>
    </row>
    <row r="12" spans="1:13" ht="90" x14ac:dyDescent="0.25">
      <c r="A12" s="11" t="s">
        <v>52</v>
      </c>
      <c r="B12" s="14" t="s">
        <v>39</v>
      </c>
      <c r="C12" s="11" t="s">
        <v>67</v>
      </c>
      <c r="D12" s="11" t="s">
        <v>49</v>
      </c>
      <c r="E12" s="11" t="s">
        <v>15</v>
      </c>
      <c r="F12" s="11" t="s">
        <v>20</v>
      </c>
      <c r="G12" s="14" t="s">
        <v>40</v>
      </c>
      <c r="H12" s="11">
        <v>180</v>
      </c>
      <c r="I12" s="12">
        <v>120</v>
      </c>
      <c r="J12" s="12">
        <f t="shared" si="0"/>
        <v>21600</v>
      </c>
      <c r="K12" s="24">
        <v>1485</v>
      </c>
      <c r="L12" s="1"/>
      <c r="M12" s="1"/>
    </row>
    <row r="13" spans="1:13" ht="90" x14ac:dyDescent="0.25">
      <c r="A13" s="11" t="s">
        <v>52</v>
      </c>
      <c r="B13" s="14" t="s">
        <v>39</v>
      </c>
      <c r="C13" s="11" t="s">
        <v>67</v>
      </c>
      <c r="D13" s="11" t="s">
        <v>49</v>
      </c>
      <c r="E13" s="11" t="s">
        <v>15</v>
      </c>
      <c r="F13" s="11" t="s">
        <v>20</v>
      </c>
      <c r="G13" s="14" t="s">
        <v>36</v>
      </c>
      <c r="H13" s="11">
        <v>44</v>
      </c>
      <c r="I13" s="12">
        <v>500</v>
      </c>
      <c r="J13" s="12">
        <f t="shared" si="0"/>
        <v>22000</v>
      </c>
      <c r="K13" s="24">
        <v>700</v>
      </c>
      <c r="L13" s="1"/>
      <c r="M13" s="1"/>
    </row>
    <row r="14" spans="1:13" ht="90" x14ac:dyDescent="0.25">
      <c r="A14" s="11" t="s">
        <v>52</v>
      </c>
      <c r="B14" s="14" t="s">
        <v>39</v>
      </c>
      <c r="C14" s="11" t="s">
        <v>67</v>
      </c>
      <c r="D14" s="11" t="s">
        <v>49</v>
      </c>
      <c r="E14" s="11" t="s">
        <v>15</v>
      </c>
      <c r="F14" s="11" t="s">
        <v>20</v>
      </c>
      <c r="G14" s="14" t="s">
        <v>43</v>
      </c>
      <c r="H14" s="11">
        <v>30</v>
      </c>
      <c r="I14" s="12">
        <v>200</v>
      </c>
      <c r="J14" s="12">
        <f t="shared" si="0"/>
        <v>6000</v>
      </c>
      <c r="K14" s="24">
        <v>1400</v>
      </c>
      <c r="L14" s="1"/>
      <c r="M14" s="1"/>
    </row>
    <row r="15" spans="1:13" ht="75" x14ac:dyDescent="0.25">
      <c r="A15" s="11" t="s">
        <v>34</v>
      </c>
      <c r="B15" s="14" t="s">
        <v>11</v>
      </c>
      <c r="C15" s="11" t="s">
        <v>68</v>
      </c>
      <c r="D15" s="11" t="s">
        <v>49</v>
      </c>
      <c r="E15" s="11" t="s">
        <v>15</v>
      </c>
      <c r="F15" s="11" t="s">
        <v>21</v>
      </c>
      <c r="G15" s="14" t="s">
        <v>35</v>
      </c>
      <c r="H15" s="11">
        <v>20</v>
      </c>
      <c r="I15" s="12">
        <v>6520</v>
      </c>
      <c r="J15" s="12">
        <f>I15</f>
        <v>6520</v>
      </c>
      <c r="K15" s="24"/>
      <c r="L15" s="1"/>
      <c r="M15" s="1"/>
    </row>
    <row r="16" spans="1:13" ht="75" x14ac:dyDescent="0.25">
      <c r="A16" s="11" t="s">
        <v>34</v>
      </c>
      <c r="B16" s="14" t="s">
        <v>11</v>
      </c>
      <c r="C16" s="11" t="s">
        <v>68</v>
      </c>
      <c r="D16" s="11" t="s">
        <v>49</v>
      </c>
      <c r="E16" s="11" t="s">
        <v>15</v>
      </c>
      <c r="F16" s="11" t="s">
        <v>21</v>
      </c>
      <c r="G16" s="14" t="s">
        <v>70</v>
      </c>
      <c r="H16" s="11">
        <v>60</v>
      </c>
      <c r="I16" s="12">
        <v>120</v>
      </c>
      <c r="J16" s="12">
        <f t="shared" si="0"/>
        <v>7200</v>
      </c>
      <c r="K16" s="24">
        <v>660</v>
      </c>
      <c r="L16" s="1"/>
      <c r="M16" s="1"/>
    </row>
    <row r="17" spans="1:13" ht="75" x14ac:dyDescent="0.25">
      <c r="A17" s="11" t="s">
        <v>34</v>
      </c>
      <c r="B17" s="14" t="s">
        <v>11</v>
      </c>
      <c r="C17" s="11" t="s">
        <v>68</v>
      </c>
      <c r="D17" s="11" t="s">
        <v>49</v>
      </c>
      <c r="E17" s="11" t="s">
        <v>15</v>
      </c>
      <c r="F17" s="11" t="s">
        <v>21</v>
      </c>
      <c r="G17" s="14" t="s">
        <v>76</v>
      </c>
      <c r="H17" s="11">
        <v>19</v>
      </c>
      <c r="I17" s="12">
        <v>250</v>
      </c>
      <c r="J17" s="12">
        <f t="shared" si="0"/>
        <v>4750</v>
      </c>
      <c r="K17" s="24"/>
      <c r="L17" s="1"/>
      <c r="M17" s="1"/>
    </row>
    <row r="18" spans="1:13" ht="75" x14ac:dyDescent="0.25">
      <c r="A18" s="11" t="s">
        <v>34</v>
      </c>
      <c r="B18" s="14" t="s">
        <v>11</v>
      </c>
      <c r="C18" s="11" t="s">
        <v>68</v>
      </c>
      <c r="D18" s="11" t="s">
        <v>49</v>
      </c>
      <c r="E18" s="11" t="s">
        <v>15</v>
      </c>
      <c r="F18" s="11" t="s">
        <v>21</v>
      </c>
      <c r="G18" s="14" t="s">
        <v>43</v>
      </c>
      <c r="H18" s="11">
        <v>19</v>
      </c>
      <c r="I18" s="12">
        <v>200</v>
      </c>
      <c r="J18" s="12">
        <f t="shared" si="0"/>
        <v>3800</v>
      </c>
      <c r="K18" s="24"/>
      <c r="L18" s="1"/>
      <c r="M18" s="1"/>
    </row>
    <row r="19" spans="1:13" ht="135" x14ac:dyDescent="0.25">
      <c r="A19" s="11" t="s">
        <v>53</v>
      </c>
      <c r="B19" s="14" t="s">
        <v>12</v>
      </c>
      <c r="C19" s="11" t="s">
        <v>41</v>
      </c>
      <c r="D19" s="11" t="s">
        <v>42</v>
      </c>
      <c r="E19" s="11" t="s">
        <v>15</v>
      </c>
      <c r="F19" s="11" t="s">
        <v>19</v>
      </c>
      <c r="G19" s="14" t="s">
        <v>35</v>
      </c>
      <c r="H19" s="11">
        <v>1</v>
      </c>
      <c r="I19" s="12">
        <v>200</v>
      </c>
      <c r="J19" s="12">
        <f t="shared" si="0"/>
        <v>200</v>
      </c>
      <c r="K19" s="24"/>
      <c r="L19" s="1"/>
      <c r="M19" s="1"/>
    </row>
    <row r="20" spans="1:13" ht="135" x14ac:dyDescent="0.25">
      <c r="A20" s="11" t="s">
        <v>53</v>
      </c>
      <c r="B20" s="14" t="s">
        <v>12</v>
      </c>
      <c r="C20" s="11" t="s">
        <v>41</v>
      </c>
      <c r="D20" s="11" t="s">
        <v>42</v>
      </c>
      <c r="E20" s="11" t="s">
        <v>15</v>
      </c>
      <c r="F20" s="11" t="s">
        <v>19</v>
      </c>
      <c r="G20" s="14" t="s">
        <v>44</v>
      </c>
      <c r="H20" s="11">
        <v>1</v>
      </c>
      <c r="I20" s="12">
        <v>500</v>
      </c>
      <c r="J20" s="12">
        <f t="shared" si="0"/>
        <v>500</v>
      </c>
      <c r="K20" s="24"/>
      <c r="L20" s="1"/>
      <c r="M20" s="1"/>
    </row>
    <row r="21" spans="1:13" ht="135" x14ac:dyDescent="0.25">
      <c r="A21" s="11" t="s">
        <v>53</v>
      </c>
      <c r="B21" s="14" t="s">
        <v>12</v>
      </c>
      <c r="C21" s="11" t="s">
        <v>41</v>
      </c>
      <c r="D21" s="11" t="s">
        <v>42</v>
      </c>
      <c r="E21" s="11" t="s">
        <v>15</v>
      </c>
      <c r="F21" s="11" t="s">
        <v>19</v>
      </c>
      <c r="G21" s="14" t="s">
        <v>43</v>
      </c>
      <c r="H21" s="11">
        <v>1</v>
      </c>
      <c r="I21" s="12">
        <v>200</v>
      </c>
      <c r="J21" s="12">
        <f t="shared" si="0"/>
        <v>200</v>
      </c>
      <c r="K21" s="24"/>
      <c r="L21" s="1"/>
      <c r="M21" s="1"/>
    </row>
    <row r="22" spans="1:13" ht="135" x14ac:dyDescent="0.25">
      <c r="A22" s="11" t="s">
        <v>53</v>
      </c>
      <c r="B22" s="14" t="s">
        <v>12</v>
      </c>
      <c r="C22" s="11" t="s">
        <v>41</v>
      </c>
      <c r="D22" s="11" t="s">
        <v>42</v>
      </c>
      <c r="E22" s="11" t="s">
        <v>15</v>
      </c>
      <c r="F22" s="11" t="s">
        <v>19</v>
      </c>
      <c r="G22" s="14" t="s">
        <v>59</v>
      </c>
      <c r="H22" s="16">
        <v>130</v>
      </c>
      <c r="I22" s="12">
        <v>120</v>
      </c>
      <c r="J22" s="12">
        <f t="shared" si="0"/>
        <v>15600</v>
      </c>
      <c r="K22" s="24">
        <v>1205</v>
      </c>
      <c r="L22" s="1"/>
      <c r="M22" s="1"/>
    </row>
    <row r="23" spans="1:13" ht="120" x14ac:dyDescent="0.25">
      <c r="A23" s="11" t="s">
        <v>45</v>
      </c>
      <c r="B23" s="14" t="s">
        <v>13</v>
      </c>
      <c r="C23" s="11" t="s">
        <v>41</v>
      </c>
      <c r="D23" s="11" t="s">
        <v>42</v>
      </c>
      <c r="E23" s="11" t="s">
        <v>15</v>
      </c>
      <c r="F23" s="11" t="s">
        <v>19</v>
      </c>
      <c r="G23" s="14" t="s">
        <v>35</v>
      </c>
      <c r="H23" s="16">
        <v>10</v>
      </c>
      <c r="I23" s="12">
        <v>200</v>
      </c>
      <c r="J23" s="12">
        <f t="shared" si="0"/>
        <v>2000</v>
      </c>
      <c r="K23" s="24">
        <v>1737.57</v>
      </c>
      <c r="L23" s="1"/>
      <c r="M23" s="1"/>
    </row>
    <row r="24" spans="1:13" ht="120" x14ac:dyDescent="0.25">
      <c r="A24" s="11" t="s">
        <v>45</v>
      </c>
      <c r="B24" s="14" t="s">
        <v>13</v>
      </c>
      <c r="C24" s="11" t="s">
        <v>41</v>
      </c>
      <c r="D24" s="11" t="s">
        <v>42</v>
      </c>
      <c r="E24" s="11" t="s">
        <v>15</v>
      </c>
      <c r="F24" s="11" t="s">
        <v>19</v>
      </c>
      <c r="G24" s="14" t="s">
        <v>36</v>
      </c>
      <c r="H24" s="16">
        <v>10</v>
      </c>
      <c r="I24" s="12">
        <v>500</v>
      </c>
      <c r="J24" s="12">
        <f t="shared" si="0"/>
        <v>5000</v>
      </c>
      <c r="K24" s="24">
        <v>4000</v>
      </c>
      <c r="L24" s="1"/>
      <c r="M24" s="1"/>
    </row>
    <row r="25" spans="1:13" ht="120" x14ac:dyDescent="0.25">
      <c r="A25" s="11" t="s">
        <v>45</v>
      </c>
      <c r="B25" s="14" t="s">
        <v>13</v>
      </c>
      <c r="C25" s="11" t="s">
        <v>41</v>
      </c>
      <c r="D25" s="11" t="s">
        <v>42</v>
      </c>
      <c r="E25" s="11" t="s">
        <v>15</v>
      </c>
      <c r="F25" s="11" t="s">
        <v>19</v>
      </c>
      <c r="G25" s="14" t="s">
        <v>37</v>
      </c>
      <c r="H25" s="16">
        <v>10</v>
      </c>
      <c r="I25" s="12">
        <v>200</v>
      </c>
      <c r="J25" s="12">
        <f t="shared" si="0"/>
        <v>2000</v>
      </c>
      <c r="K25" s="24">
        <v>1200</v>
      </c>
      <c r="L25" s="1"/>
      <c r="M25" s="1"/>
    </row>
    <row r="26" spans="1:13" ht="120" x14ac:dyDescent="0.25">
      <c r="A26" s="11" t="s">
        <v>45</v>
      </c>
      <c r="B26" s="14" t="s">
        <v>13</v>
      </c>
      <c r="C26" s="11" t="s">
        <v>41</v>
      </c>
      <c r="D26" s="11" t="s">
        <v>42</v>
      </c>
      <c r="E26" s="11" t="s">
        <v>15</v>
      </c>
      <c r="F26" s="11" t="s">
        <v>19</v>
      </c>
      <c r="G26" s="14" t="s">
        <v>38</v>
      </c>
      <c r="H26" s="16">
        <v>20</v>
      </c>
      <c r="I26" s="12">
        <v>120</v>
      </c>
      <c r="J26" s="12">
        <f t="shared" si="0"/>
        <v>2400</v>
      </c>
      <c r="K26" s="24"/>
      <c r="L26" s="1"/>
      <c r="M26" s="1"/>
    </row>
    <row r="27" spans="1:13" ht="120" x14ac:dyDescent="0.25">
      <c r="A27" s="11" t="s">
        <v>45</v>
      </c>
      <c r="B27" s="14" t="s">
        <v>13</v>
      </c>
      <c r="C27" s="11" t="s">
        <v>41</v>
      </c>
      <c r="D27" s="11" t="s">
        <v>42</v>
      </c>
      <c r="E27" s="11" t="s">
        <v>15</v>
      </c>
      <c r="F27" s="11" t="s">
        <v>19</v>
      </c>
      <c r="G27" s="14" t="s">
        <v>58</v>
      </c>
      <c r="H27" s="16">
        <v>30</v>
      </c>
      <c r="I27" s="12">
        <v>200</v>
      </c>
      <c r="J27" s="12">
        <f t="shared" si="0"/>
        <v>6000</v>
      </c>
      <c r="K27" s="24">
        <v>2000</v>
      </c>
      <c r="L27" s="1"/>
      <c r="M27" s="1"/>
    </row>
    <row r="28" spans="1:13" ht="98.25" customHeight="1" x14ac:dyDescent="0.25">
      <c r="A28" s="11" t="s">
        <v>51</v>
      </c>
      <c r="B28" s="14" t="s">
        <v>56</v>
      </c>
      <c r="C28" s="11" t="s">
        <v>57</v>
      </c>
      <c r="D28" s="11" t="s">
        <v>50</v>
      </c>
      <c r="E28" s="11" t="s">
        <v>15</v>
      </c>
      <c r="F28" s="11" t="s">
        <v>22</v>
      </c>
      <c r="G28" s="14" t="s">
        <v>31</v>
      </c>
      <c r="H28" s="11">
        <v>1</v>
      </c>
      <c r="I28" s="17">
        <v>8600</v>
      </c>
      <c r="J28" s="12">
        <f t="shared" si="0"/>
        <v>8600</v>
      </c>
      <c r="K28" s="24">
        <v>6042</v>
      </c>
      <c r="L28" s="1"/>
      <c r="M28" s="1"/>
    </row>
    <row r="29" spans="1:13" ht="105" customHeight="1" x14ac:dyDescent="0.25">
      <c r="A29" s="16" t="s">
        <v>33</v>
      </c>
      <c r="B29" s="20" t="s">
        <v>74</v>
      </c>
      <c r="C29" s="16" t="s">
        <v>75</v>
      </c>
      <c r="D29" s="16" t="s">
        <v>47</v>
      </c>
      <c r="E29" s="16" t="s">
        <v>15</v>
      </c>
      <c r="F29" s="16" t="s">
        <v>20</v>
      </c>
      <c r="G29" s="20" t="s">
        <v>31</v>
      </c>
      <c r="H29" s="16">
        <v>1</v>
      </c>
      <c r="I29" s="17">
        <v>85000</v>
      </c>
      <c r="J29" s="12">
        <f t="shared" si="0"/>
        <v>85000</v>
      </c>
      <c r="K29" s="24"/>
      <c r="L29" s="1"/>
      <c r="M29" s="1"/>
    </row>
    <row r="30" spans="1:13" ht="105" customHeight="1" x14ac:dyDescent="0.25">
      <c r="A30" s="11" t="s">
        <v>33</v>
      </c>
      <c r="B30" s="20" t="s">
        <v>71</v>
      </c>
      <c r="C30" s="16" t="s">
        <v>72</v>
      </c>
      <c r="D30" s="16" t="s">
        <v>47</v>
      </c>
      <c r="E30" s="16" t="s">
        <v>15</v>
      </c>
      <c r="F30" s="16" t="s">
        <v>20</v>
      </c>
      <c r="G30" s="20" t="s">
        <v>73</v>
      </c>
      <c r="H30" s="16">
        <v>1</v>
      </c>
      <c r="I30" s="17">
        <v>28108</v>
      </c>
      <c r="J30" s="12">
        <f t="shared" si="0"/>
        <v>28108</v>
      </c>
      <c r="K30" s="24"/>
      <c r="L30" s="1"/>
      <c r="M30" s="1"/>
    </row>
    <row r="31" spans="1:13" ht="105" customHeight="1" x14ac:dyDescent="0.25">
      <c r="A31" s="11" t="s">
        <v>51</v>
      </c>
      <c r="B31" s="20" t="s">
        <v>77</v>
      </c>
      <c r="C31" s="16" t="s">
        <v>78</v>
      </c>
      <c r="D31" s="16" t="s">
        <v>47</v>
      </c>
      <c r="E31" s="16" t="s">
        <v>15</v>
      </c>
      <c r="F31" s="16" t="s">
        <v>79</v>
      </c>
      <c r="G31" s="20" t="s">
        <v>80</v>
      </c>
      <c r="H31" s="16">
        <v>2</v>
      </c>
      <c r="I31" s="17">
        <v>23040</v>
      </c>
      <c r="J31" s="12">
        <f>I31</f>
        <v>23040</v>
      </c>
      <c r="K31" s="24">
        <v>1674.67</v>
      </c>
      <c r="L31" s="1"/>
      <c r="M31" s="1"/>
    </row>
    <row r="32" spans="1:13" ht="90" x14ac:dyDescent="0.25">
      <c r="A32" s="11" t="s">
        <v>51</v>
      </c>
      <c r="B32" s="14" t="s">
        <v>14</v>
      </c>
      <c r="C32" s="11" t="s">
        <v>46</v>
      </c>
      <c r="D32" s="11" t="s">
        <v>50</v>
      </c>
      <c r="E32" s="11" t="s">
        <v>17</v>
      </c>
      <c r="F32" s="11" t="s">
        <v>22</v>
      </c>
      <c r="G32" s="14" t="s">
        <v>55</v>
      </c>
      <c r="H32" s="11">
        <v>1</v>
      </c>
      <c r="I32" s="12">
        <v>12000</v>
      </c>
      <c r="J32" s="12">
        <f t="shared" si="0"/>
        <v>12000</v>
      </c>
      <c r="K32" s="24"/>
      <c r="L32" s="1"/>
      <c r="M32" s="1"/>
    </row>
    <row r="33" spans="1:13" ht="15" customHeight="1" x14ac:dyDescent="0.25">
      <c r="A33" s="4"/>
      <c r="B33" s="4"/>
      <c r="C33" s="4"/>
      <c r="D33" s="4"/>
      <c r="E33" s="4"/>
      <c r="F33" s="4"/>
      <c r="G33" s="4"/>
      <c r="H33" s="4"/>
      <c r="I33" s="5"/>
      <c r="J33" s="15">
        <f>SUM(J2:J32)</f>
        <v>398498</v>
      </c>
      <c r="K33" s="25">
        <f>SUM(K2:K32)</f>
        <v>25519.239999999998</v>
      </c>
      <c r="L33" s="1"/>
      <c r="M33" s="1"/>
    </row>
    <row r="34" spans="1:13" ht="15" customHeight="1" x14ac:dyDescent="0.25">
      <c r="A34" s="4"/>
      <c r="B34" s="4"/>
      <c r="C34" s="4"/>
      <c r="D34" s="4"/>
      <c r="E34" s="4"/>
      <c r="F34" s="4"/>
      <c r="G34" s="4"/>
      <c r="H34" s="4"/>
      <c r="I34" s="19" t="s">
        <v>81</v>
      </c>
      <c r="J34" s="21">
        <v>0</v>
      </c>
      <c r="K34" s="1"/>
      <c r="L34" s="1"/>
      <c r="M34" s="1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5"/>
      <c r="J35" s="18">
        <f>J33-J34</f>
        <v>398498</v>
      </c>
      <c r="K35" s="1"/>
      <c r="L35" s="1"/>
      <c r="M35" s="1"/>
    </row>
  </sheetData>
  <autoFilter ref="A1:K35" xr:uid="{A16F78E5-C8A4-4A0A-9691-933535481F44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2025-09-16T19:32:44Z</cp:lastPrinted>
  <dcterms:created xsi:type="dcterms:W3CDTF">2023-08-21T17:59:25Z</dcterms:created>
  <dcterms:modified xsi:type="dcterms:W3CDTF">2026-05-14T13:33:38Z</dcterms:modified>
</cp:coreProperties>
</file>